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Información LDF\"/>
    </mc:Choice>
  </mc:AlternateContent>
  <xr:revisionPtr revIDLastSave="0" documentId="13_ncr:1_{60259586-782E-46A1-9465-6F1880772E54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84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9" i="1" l="1"/>
  <c r="E80" i="1"/>
  <c r="H80" i="1" s="1"/>
  <c r="E81" i="1"/>
  <c r="H81" i="1" s="1"/>
  <c r="E82" i="1"/>
  <c r="H82" i="1" s="1"/>
  <c r="E79" i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E84" i="1" l="1"/>
  <c r="C84" i="1"/>
  <c r="D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<sst xmlns="http://schemas.openxmlformats.org/spreadsheetml/2006/main" count="81" uniqueCount="49">
  <si>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</si>
  <si>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</si>
  <si>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</si>
  <si>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</si>
  <si>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</si>
  <si>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</si>
  <si>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</si>
  <si>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</si>
  <si>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</si>
  <si>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</si>
  <si>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</si>
  <si>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</si>
  <si>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</si>
  <si>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</si>
  <si>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</si>
  <si>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</si>
  <si>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</si>
  <si>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</si>
  <si>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</si>
  <si>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</si>
  <si>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</si>
  <si>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</si>
  <si>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</si>
  <si>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</si>
  <si>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</si>
  <si>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</si>
  <si>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</si>
  <si>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</si>
  <si>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</si>
  <si>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</si>
  <si>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</si>
  <si>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</si>
  <si>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</si>
  <si>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</si>
  <si>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</si>
  <si>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</si>
  <si>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</si>
  <si>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</si>
  <si>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</si>
  <si>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</si>
  <si>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</si>
  <si>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</si>
  <si>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</si>
  <si>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</si>
  <si>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</si>
  <si>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</si>
  <si>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</si>
  <si>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</si>
  <si>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 de enero al 31 de marzo de 2022(b)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</si>
</sst>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55" zoomScale="90" zoomScaleNormal="90" workbookViewId="0">
      <selection activeCell="D16" sqref="D1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75" thickBot="1" x14ac:dyDescent="0.3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12</v>
      </c>
      <c r="C10" s="4">
        <f>SUM(C11,C21,C30,C41)</f>
        <v>1449256768.79</v>
      </c>
      <c r="D10" s="4">
        <f t="shared" ref="D10:H10" si="0">SUM(D11,D21,D30,D41)</f>
        <v>144799717.64999998</v>
      </c>
      <c r="E10" s="19">
        <f t="shared" si="0"/>
        <v>1594056486.4400001</v>
      </c>
      <c r="F10" s="4">
        <f t="shared" si="0"/>
        <v>817782474.07000005</v>
      </c>
      <c r="G10" s="4">
        <f t="shared" si="0"/>
        <v>783869435.56999993</v>
      </c>
      <c r="H10" s="19">
        <f t="shared" si="0"/>
        <v>776274012.37</v>
      </c>
    </row>
    <row r="11" spans="2:9" x14ac:dyDescent="0.25">
      <c r="B11" s="9" t="s">
        <v>13</v>
      </c>
      <c r="C11" s="4">
        <f>SUM(C12:C19)</f>
        <v>659515461.78999996</v>
      </c>
      <c r="D11" s="4">
        <f t="shared" ref="D11:H11" si="1">SUM(D12:D19)</f>
        <v>-136585733.23000002</v>
      </c>
      <c r="E11" s="19">
        <f t="shared" si="1"/>
        <v>522929728.56</v>
      </c>
      <c r="F11" s="4">
        <f t="shared" si="1"/>
        <v>368637314.15000004</v>
      </c>
      <c r="G11" s="4">
        <f t="shared" si="1"/>
        <v>357407295.55000001</v>
      </c>
      <c r="H11" s="19">
        <f t="shared" si="1"/>
        <v>154292414.41000003</v>
      </c>
    </row>
    <row r="12" spans="2:9" x14ac:dyDescent="0.25">
      <c r="B12" s="12" t="s">
        <v>14</v>
      </c>
      <c r="C12" s="16">
        <v>22566485.890000001</v>
      </c>
      <c r="D12" s="16">
        <v>-2502881.6900000004</v>
      </c>
      <c r="E12" s="20">
        <f>SUM(C12:D12)</f>
        <v>20063604.199999999</v>
      </c>
      <c r="F12" s="16">
        <v>19490849.609999999</v>
      </c>
      <c r="G12" s="16">
        <v>19484808.609999999</v>
      </c>
      <c r="H12" s="20">
        <f>SUM(E12-F12)</f>
        <v>572754.58999999985</v>
      </c>
    </row>
    <row r="13" spans="2:9" x14ac:dyDescent="0.25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16</v>
      </c>
      <c r="C14" s="16">
        <v>134480749.38</v>
      </c>
      <c r="D14" s="16">
        <v>-34645177.399999991</v>
      </c>
      <c r="E14" s="20">
        <f t="shared" si="2"/>
        <v>99835571.980000004</v>
      </c>
      <c r="F14" s="16">
        <v>70522095.579999998</v>
      </c>
      <c r="G14" s="16">
        <v>69654714.109999999</v>
      </c>
      <c r="H14" s="20">
        <f>SUM(E14-F14)</f>
        <v>29313476.400000006</v>
      </c>
    </row>
    <row r="15" spans="2:9" x14ac:dyDescent="0.25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18</v>
      </c>
      <c r="C16" s="16">
        <v>120033427.34</v>
      </c>
      <c r="D16" s="16">
        <v>-27077677.570000008</v>
      </c>
      <c r="E16" s="20">
        <f t="shared" si="2"/>
        <v>92955749.769999996</v>
      </c>
      <c r="F16" s="16">
        <v>77922920.219999999</v>
      </c>
      <c r="G16" s="16">
        <v>76746316.909999996</v>
      </c>
      <c r="H16" s="20">
        <f t="shared" si="3"/>
        <v>15032829.549999997</v>
      </c>
    </row>
    <row r="17" spans="2:8" x14ac:dyDescent="0.25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20</v>
      </c>
      <c r="C18" s="16">
        <v>306344211</v>
      </c>
      <c r="D18" s="16">
        <v>-67434145.940000013</v>
      </c>
      <c r="E18" s="20">
        <f t="shared" si="2"/>
        <v>238910065.06</v>
      </c>
      <c r="F18" s="16">
        <v>185595839.93000001</v>
      </c>
      <c r="G18" s="16">
        <v>177147178.86000001</v>
      </c>
      <c r="H18" s="20">
        <f t="shared" si="3"/>
        <v>53314225.129999995</v>
      </c>
    </row>
    <row r="19" spans="2:8" x14ac:dyDescent="0.25">
      <c r="B19" s="12" t="s">
        <v>21</v>
      </c>
      <c r="C19" s="16">
        <v>76090588.180000007</v>
      </c>
      <c r="D19" s="16">
        <v>-4925850.629999999</v>
      </c>
      <c r="E19" s="20">
        <f t="shared" si="2"/>
        <v>71164737.550000012</v>
      </c>
      <c r="F19" s="16">
        <v>15105608.810000001</v>
      </c>
      <c r="G19" s="16">
        <v>14374277.060000001</v>
      </c>
      <c r="H19" s="20">
        <f t="shared" si="3"/>
        <v>56059128.74000001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22</v>
      </c>
      <c r="C21" s="4">
        <f>SUM(C22:C28)</f>
        <v>512445497.35000002</v>
      </c>
      <c r="D21" s="4">
        <f t="shared" ref="D21:H21" si="4">SUM(D22:D28)</f>
        <v>270946849.62</v>
      </c>
      <c r="E21" s="19">
        <f t="shared" si="4"/>
        <v>783392346.97000003</v>
      </c>
      <c r="F21" s="4">
        <f t="shared" si="4"/>
        <v>236925795.09</v>
      </c>
      <c r="G21" s="4">
        <f t="shared" si="4"/>
        <v>214761469.22</v>
      </c>
      <c r="H21" s="19">
        <f t="shared" si="4"/>
        <v>546466551.87999988</v>
      </c>
    </row>
    <row r="22" spans="2:8" x14ac:dyDescent="0.25">
      <c r="B22" s="12" t="s">
        <v>23</v>
      </c>
      <c r="C22" s="16">
        <v>197319472.31999999</v>
      </c>
      <c r="D22" s="16">
        <v>-1001312.549999997</v>
      </c>
      <c r="E22" s="20">
        <f t="shared" ref="E22:E28" si="5">SUM(C22:D22)</f>
        <v>196318159.76999998</v>
      </c>
      <c r="F22" s="16">
        <v>46094043.469999999</v>
      </c>
      <c r="G22" s="16">
        <v>42259633.390000001</v>
      </c>
      <c r="H22" s="20">
        <f t="shared" ref="H22:H28" si="6">SUM(E22-F22)</f>
        <v>150224116.29999998</v>
      </c>
    </row>
    <row r="23" spans="2:8" x14ac:dyDescent="0.25">
      <c r="B23" s="12" t="s">
        <v>24</v>
      </c>
      <c r="C23" s="16">
        <v>281124702.88</v>
      </c>
      <c r="D23" s="16">
        <v>99507663.289999992</v>
      </c>
      <c r="E23" s="20">
        <f t="shared" si="5"/>
        <v>380632366.16999996</v>
      </c>
      <c r="F23" s="16">
        <v>168286727.5</v>
      </c>
      <c r="G23" s="16">
        <v>150330675.61000001</v>
      </c>
      <c r="H23" s="20">
        <f t="shared" si="6"/>
        <v>212345638.66999996</v>
      </c>
    </row>
    <row r="24" spans="2:8" x14ac:dyDescent="0.25">
      <c r="B24" s="12" t="s">
        <v>25</v>
      </c>
      <c r="C24" s="16">
        <v>4782631.55</v>
      </c>
      <c r="D24" s="16">
        <v>-104440.22999999998</v>
      </c>
      <c r="E24" s="20">
        <f t="shared" si="5"/>
        <v>4678191.32</v>
      </c>
      <c r="F24" s="16">
        <v>4640559.32</v>
      </c>
      <c r="G24" s="16">
        <v>4640559.32</v>
      </c>
      <c r="H24" s="20">
        <f t="shared" si="6"/>
        <v>37632</v>
      </c>
    </row>
    <row r="25" spans="2:8" ht="24" x14ac:dyDescent="0.25">
      <c r="B25" s="12" t="s">
        <v>26</v>
      </c>
      <c r="C25" s="16">
        <v>5778938.7699999996</v>
      </c>
      <c r="D25" s="16">
        <v>-1432296.6400000006</v>
      </c>
      <c r="E25" s="20">
        <f t="shared" si="5"/>
        <v>4346642.129999999</v>
      </c>
      <c r="F25" s="16">
        <v>2688331.07</v>
      </c>
      <c r="G25" s="16">
        <v>2437685.27</v>
      </c>
      <c r="H25" s="20">
        <f t="shared" si="6"/>
        <v>1658311.0599999991</v>
      </c>
    </row>
    <row r="26" spans="2:8" x14ac:dyDescent="0.25">
      <c r="B26" s="12" t="s">
        <v>27</v>
      </c>
      <c r="C26" s="17">
        <v>14080874.6</v>
      </c>
      <c r="D26" s="17">
        <v>10506330.280000001</v>
      </c>
      <c r="E26" s="20">
        <f t="shared" si="5"/>
        <v>24587204.880000003</v>
      </c>
      <c r="F26" s="17">
        <v>8878312.1500000004</v>
      </c>
      <c r="G26" s="17">
        <v>8766616.1699999999</v>
      </c>
      <c r="H26" s="20">
        <f t="shared" si="6"/>
        <v>15708892.730000002</v>
      </c>
    </row>
    <row r="27" spans="2:8" x14ac:dyDescent="0.25">
      <c r="B27" s="12" t="s">
        <v>28</v>
      </c>
      <c r="C27" s="16">
        <v>9358877.2300000004</v>
      </c>
      <c r="D27" s="16">
        <v>163470905.47</v>
      </c>
      <c r="E27" s="20">
        <f t="shared" si="5"/>
        <v>172829782.69999999</v>
      </c>
      <c r="F27" s="16">
        <v>6337821.5800000001</v>
      </c>
      <c r="G27" s="16">
        <v>6326299.46</v>
      </c>
      <c r="H27" s="20">
        <f t="shared" si="6"/>
        <v>166491961.11999997</v>
      </c>
    </row>
    <row r="28" spans="2:8" x14ac:dyDescent="0.25">
      <c r="B28" s="12" t="s">
        <v>29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30</v>
      </c>
      <c r="C30" s="4">
        <f>SUM(C31:C39)</f>
        <v>137713427.63</v>
      </c>
      <c r="D30" s="4">
        <f t="shared" ref="D30:H30" si="7">SUM(D31:D39)</f>
        <v>-13649606.109999996</v>
      </c>
      <c r="E30" s="19">
        <f t="shared" si="7"/>
        <v>124063821.52</v>
      </c>
      <c r="F30" s="4">
        <f t="shared" si="7"/>
        <v>48548775.439999998</v>
      </c>
      <c r="G30" s="4">
        <f t="shared" si="7"/>
        <v>48030081.409999996</v>
      </c>
      <c r="H30" s="19">
        <f t="shared" si="7"/>
        <v>75515046.079999998</v>
      </c>
    </row>
    <row r="31" spans="2:8" ht="24" x14ac:dyDescent="0.25">
      <c r="B31" s="12" t="s">
        <v>31</v>
      </c>
      <c r="C31" s="16">
        <v>16085034.380000001</v>
      </c>
      <c r="D31" s="16">
        <v>3653138.9299999997</v>
      </c>
      <c r="E31" s="20">
        <f t="shared" ref="E31:E39" si="8">SUM(C31:D31)</f>
        <v>19738173.310000002</v>
      </c>
      <c r="F31" s="16">
        <v>19655954.23</v>
      </c>
      <c r="G31" s="16">
        <v>19589288.82</v>
      </c>
      <c r="H31" s="20">
        <f t="shared" ref="H31:H39" si="9">SUM(E31-F31)</f>
        <v>82219.080000001937</v>
      </c>
    </row>
    <row r="32" spans="2:8" x14ac:dyDescent="0.25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37</v>
      </c>
      <c r="C37" s="16">
        <v>39707365.009999998</v>
      </c>
      <c r="D37" s="16">
        <v>-26591503.879999999</v>
      </c>
      <c r="E37" s="20">
        <f t="shared" si="8"/>
        <v>13115861.129999999</v>
      </c>
      <c r="F37" s="16">
        <v>12935011.700000001</v>
      </c>
      <c r="G37" s="16">
        <v>12498375.720000001</v>
      </c>
      <c r="H37" s="20">
        <f t="shared" si="9"/>
        <v>180849.42999999784</v>
      </c>
    </row>
    <row r="38" spans="2:8" x14ac:dyDescent="0.25">
      <c r="B38" s="12" t="s">
        <v>38</v>
      </c>
      <c r="C38" s="16">
        <v>81921028.239999995</v>
      </c>
      <c r="D38" s="16">
        <v>9288758.8400000036</v>
      </c>
      <c r="E38" s="20">
        <f t="shared" si="8"/>
        <v>91209787.079999998</v>
      </c>
      <c r="F38" s="16">
        <v>15957809.51</v>
      </c>
      <c r="G38" s="16">
        <v>15942416.869999999</v>
      </c>
      <c r="H38" s="20">
        <f t="shared" si="9"/>
        <v>75251977.569999993</v>
      </c>
    </row>
    <row r="39" spans="2:8" x14ac:dyDescent="0.25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40</v>
      </c>
      <c r="C41" s="4">
        <f>SUM(C42:C45)</f>
        <v>139582382.02000001</v>
      </c>
      <c r="D41" s="4">
        <f t="shared" ref="D41:G41" si="10">SUM(D42:D45)</f>
        <v>24088207.369999997</v>
      </c>
      <c r="E41" s="19">
        <f t="shared" si="10"/>
        <v>163670589.39000002</v>
      </c>
      <c r="F41" s="4">
        <f t="shared" si="10"/>
        <v>163670589.38999999</v>
      </c>
      <c r="G41" s="4">
        <f t="shared" si="10"/>
        <v>163670589.38999999</v>
      </c>
      <c r="H41" s="19">
        <f>SUM(H42:H45)</f>
        <v>2.9802322387695313E-8</v>
      </c>
    </row>
    <row r="42" spans="2:8" ht="24" x14ac:dyDescent="0.25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42</v>
      </c>
      <c r="C43" s="16">
        <v>139582382.02000001</v>
      </c>
      <c r="D43" s="16">
        <v>24088207.369999997</v>
      </c>
      <c r="E43" s="20">
        <f t="shared" si="11"/>
        <v>163670589.39000002</v>
      </c>
      <c r="F43" s="16">
        <v>163670589.38999999</v>
      </c>
      <c r="G43" s="16">
        <v>163670589.38999999</v>
      </c>
      <c r="H43" s="20">
        <f t="shared" si="12"/>
        <v>2.9802322387695313E-8</v>
      </c>
    </row>
    <row r="44" spans="2:8" x14ac:dyDescent="0.25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45</v>
      </c>
      <c r="C47" s="4">
        <f>SUM(C48,C58,C67,C78)</f>
        <v>347385260.50999999</v>
      </c>
      <c r="D47" s="4">
        <f t="shared" ref="D47:H47" si="13">SUM(D48,D58,D67,D78)</f>
        <v>147388615.91999999</v>
      </c>
      <c r="E47" s="19">
        <f t="shared" si="13"/>
        <v>494773876.43000001</v>
      </c>
      <c r="F47" s="4">
        <f t="shared" si="13"/>
        <v>33108136.240000002</v>
      </c>
      <c r="G47" s="4">
        <f t="shared" si="13"/>
        <v>28733145.549999997</v>
      </c>
      <c r="H47" s="19">
        <f t="shared" si="13"/>
        <v>461665740.19000006</v>
      </c>
    </row>
    <row r="48" spans="2:8" ht="15" customHeight="1" x14ac:dyDescent="0.25">
      <c r="B48" s="10" t="s">
        <v>13</v>
      </c>
      <c r="C48" s="4">
        <f>SUM(C49:C56)</f>
        <v>87820000</v>
      </c>
      <c r="D48" s="4">
        <f t="shared" ref="D48:H48" si="14">SUM(D49:D56)</f>
        <v>50408388</v>
      </c>
      <c r="E48" s="19">
        <f t="shared" si="14"/>
        <v>138228388</v>
      </c>
      <c r="F48" s="4">
        <f t="shared" si="14"/>
        <v>5408387.7599999998</v>
      </c>
      <c r="G48" s="4">
        <f t="shared" si="14"/>
        <v>5408387.7599999998</v>
      </c>
      <c r="H48" s="19">
        <f t="shared" si="14"/>
        <v>132820000.23999999</v>
      </c>
    </row>
    <row r="49" spans="2:8" x14ac:dyDescent="0.25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16</v>
      </c>
      <c r="C51" s="16">
        <v>0</v>
      </c>
      <c r="D51" s="16">
        <v>0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25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18</v>
      </c>
      <c r="C53" s="16">
        <v>0</v>
      </c>
      <c r="D53" s="16">
        <v>0</v>
      </c>
      <c r="E53" s="20">
        <f t="shared" si="15"/>
        <v>0</v>
      </c>
      <c r="F53" s="16">
        <v>0</v>
      </c>
      <c r="G53" s="16">
        <v>0</v>
      </c>
      <c r="H53" s="20">
        <f t="shared" si="16"/>
        <v>0</v>
      </c>
    </row>
    <row r="54" spans="2:8" x14ac:dyDescent="0.25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20</v>
      </c>
      <c r="C55" s="16">
        <v>87820000</v>
      </c>
      <c r="D55" s="16">
        <v>50408388</v>
      </c>
      <c r="E55" s="20">
        <f t="shared" si="15"/>
        <v>138228388</v>
      </c>
      <c r="F55" s="16">
        <v>5408387.7599999998</v>
      </c>
      <c r="G55" s="16">
        <v>5408387.7599999998</v>
      </c>
      <c r="H55" s="20">
        <f t="shared" si="16"/>
        <v>132820000.23999999</v>
      </c>
    </row>
    <row r="56" spans="2:8" x14ac:dyDescent="0.25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22</v>
      </c>
      <c r="C58" s="4">
        <f>SUM(C59:C65)</f>
        <v>255815260.50999999</v>
      </c>
      <c r="D58" s="4">
        <f t="shared" ref="D58:H58" si="17">SUM(D59:D65)</f>
        <v>85730227.919999987</v>
      </c>
      <c r="E58" s="19">
        <f t="shared" si="17"/>
        <v>341545488.43000001</v>
      </c>
      <c r="F58" s="4">
        <f t="shared" si="17"/>
        <v>26555011.84</v>
      </c>
      <c r="G58" s="4">
        <f t="shared" si="17"/>
        <v>23324757.789999999</v>
      </c>
      <c r="H58" s="19">
        <f t="shared" si="17"/>
        <v>314990476.59000003</v>
      </c>
    </row>
    <row r="59" spans="2:8" x14ac:dyDescent="0.25">
      <c r="B59" s="12" t="s">
        <v>23</v>
      </c>
      <c r="C59" s="16">
        <v>76998862.650000006</v>
      </c>
      <c r="D59" s="16">
        <v>70021472.769999996</v>
      </c>
      <c r="E59" s="20">
        <f t="shared" ref="E59:E65" si="18">SUM(C59:D59)</f>
        <v>147020335.42000002</v>
      </c>
      <c r="F59" s="16">
        <v>23032985.5</v>
      </c>
      <c r="G59" s="16">
        <v>23032985.5</v>
      </c>
      <c r="H59" s="20">
        <f t="shared" ref="H59:H65" si="19">SUM(E59-F59)</f>
        <v>123987349.92000002</v>
      </c>
    </row>
    <row r="60" spans="2:8" x14ac:dyDescent="0.25">
      <c r="B60" s="12" t="s">
        <v>24</v>
      </c>
      <c r="C60" s="16">
        <v>171866397.84999999</v>
      </c>
      <c r="D60" s="16">
        <v>11478755.149999999</v>
      </c>
      <c r="E60" s="20">
        <f t="shared" si="18"/>
        <v>183345153</v>
      </c>
      <c r="F60" s="16">
        <v>3522026.34</v>
      </c>
      <c r="G60" s="16">
        <v>315022.28999999998</v>
      </c>
      <c r="H60" s="20">
        <f t="shared" si="19"/>
        <v>179823126.66</v>
      </c>
    </row>
    <row r="61" spans="2:8" x14ac:dyDescent="0.25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27</v>
      </c>
      <c r="C63" s="17">
        <v>1250000.01</v>
      </c>
      <c r="D63" s="17">
        <v>4700000</v>
      </c>
      <c r="E63" s="20">
        <f t="shared" si="18"/>
        <v>5950000.0099999998</v>
      </c>
      <c r="F63" s="17">
        <v>0</v>
      </c>
      <c r="G63" s="17">
        <v>0</v>
      </c>
      <c r="H63" s="20">
        <f t="shared" si="19"/>
        <v>5950000.0099999998</v>
      </c>
    </row>
    <row r="64" spans="2:8" x14ac:dyDescent="0.25">
      <c r="B64" s="12" t="s">
        <v>28</v>
      </c>
      <c r="C64" s="16">
        <v>5700000</v>
      </c>
      <c r="D64" s="16">
        <v>-470000</v>
      </c>
      <c r="E64" s="20">
        <f t="shared" si="18"/>
        <v>5230000</v>
      </c>
      <c r="F64" s="16">
        <v>0</v>
      </c>
      <c r="G64" s="16">
        <v>-23250</v>
      </c>
      <c r="H64" s="20">
        <f t="shared" si="19"/>
        <v>5230000</v>
      </c>
    </row>
    <row r="65" spans="2:8" x14ac:dyDescent="0.25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30</v>
      </c>
      <c r="C67" s="4">
        <f>SUM(C68:C76)</f>
        <v>3750000</v>
      </c>
      <c r="D67" s="4">
        <f t="shared" ref="D67:H67" si="20">SUM(D68:D76)</f>
        <v>11250000</v>
      </c>
      <c r="E67" s="19">
        <f t="shared" si="20"/>
        <v>15000000</v>
      </c>
      <c r="F67" s="4">
        <f t="shared" si="20"/>
        <v>1144736.6399999999</v>
      </c>
      <c r="G67" s="4">
        <f t="shared" si="20"/>
        <v>0</v>
      </c>
      <c r="H67" s="19">
        <f t="shared" si="20"/>
        <v>13855263.359999999</v>
      </c>
    </row>
    <row r="68" spans="2:8" ht="24" x14ac:dyDescent="0.25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25">
      <c r="B75" s="12" t="s">
        <v>38</v>
      </c>
      <c r="C75" s="16">
        <v>3750000</v>
      </c>
      <c r="D75" s="16">
        <v>11250000</v>
      </c>
      <c r="E75" s="20">
        <f t="shared" si="21"/>
        <v>15000000</v>
      </c>
      <c r="F75" s="16">
        <v>1144736.6399999999</v>
      </c>
      <c r="G75" s="16">
        <v>0</v>
      </c>
      <c r="H75" s="20">
        <f t="shared" si="22"/>
        <v>13855263.359999999</v>
      </c>
    </row>
    <row r="76" spans="2:8" x14ac:dyDescent="0.25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">
      <c r="B84" s="8" t="s">
        <v>46</v>
      </c>
      <c r="C84" s="5">
        <f>SUM(C10,C47)</f>
        <v>1796642029.3</v>
      </c>
      <c r="D84" s="5">
        <f t="shared" ref="D84:H84" si="26">SUM(D10,D47)</f>
        <v>292188333.56999993</v>
      </c>
      <c r="E84" s="21">
        <f>SUM(E10,E47)</f>
        <v>2088830362.8700001</v>
      </c>
      <c r="F84" s="5">
        <f t="shared" si="26"/>
        <v>850890610.31000006</v>
      </c>
      <c r="G84" s="5">
        <f t="shared" si="26"/>
        <v>812602581.11999989</v>
      </c>
      <c r="H84" s="21">
        <f t="shared" si="26"/>
        <v>1237939752.5599999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algorithmName="SHA-512" hashValue="5XidpYUlUzeVX0w2ENaqwEATCBBfCcaePQwBqgmGdx18bDO5jYoe3fHmiHXZoVpe+4y7+6Y26SC42FOYYafsSA==" saltValue="iF+/9r6U+tsBWxFLHc1jEg==" spinCount="100000" sheet="1" objects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94488188976377963" bottom="0.74803149606299213" header="0.31496062992125984" footer="0.31496062992125984"/>
  <pageSetup scale="75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2022-04-20T18:57:39Z</cp:lastPrinted>
  <dcterms:created xsi:type="dcterms:W3CDTF">2020-01-08T22:29:57Z</dcterms:created>
  <dcterms:modified xsi:type="dcterms:W3CDTF">2022-04-22T19:39:55Z</dcterms:modified>
</cp:coreProperties>
</file>